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5868" windowHeight="3396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'Лист1'!$A$2:$F$101</definedName>
  </definedNames>
  <calcPr fullCalcOnLoad="1"/>
</workbook>
</file>

<file path=xl/sharedStrings.xml><?xml version="1.0" encoding="utf-8"?>
<sst xmlns="http://schemas.openxmlformats.org/spreadsheetml/2006/main" count="197" uniqueCount="147">
  <si>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</si>
  <si>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</si>
  <si>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</si>
  <si>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</si>
  <si>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</si>
  <si>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</si>
  <si>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</si>
  <si>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</si>
  <si>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</si>
  <si>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</si>
  <si>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</si>
  <si>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</si>
  <si>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</si>
  <si>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</si>
  <si>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</si>
  <si>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</si>
  <si>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</si>
  <si>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</si>
  <si>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</si>
  <si>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2 00 00000 00 0000 000</t>
  </si>
  <si>
    <t xml:space="preserve">Налоги на имущество 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</si>
  <si>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</si>
  <si>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</si>
  <si>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</si>
  <si>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</si>
  <si>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</si>
  <si>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</si>
  <si>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</si>
  <si>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</si>
  <si>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</si>
  <si>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</si>
  <si>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</si>
  <si>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</si>
  <si>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</si>
  <si>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</si>
  <si>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</si>
  <si>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</si>
  <si>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</si>
  <si>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</si>
  <si>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</si>
  <si>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</si>
  <si>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</si>
  <si>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</si>
  <si>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</si>
  <si>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</si>
  <si>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</si>
  <si>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</si>
  <si>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</si>
  <si>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</si>
  <si>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</si>
  <si>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</si>
  <si>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федерального значения Москвы и С-Петербурга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</si>
  <si>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</si>
  <si>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</si>
  <si>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</si>
  <si>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</si>
  <si>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</si>
  <si>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</si>
  <si>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</si>
  <si>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</si>
  <si>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</si>
  <si>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</si>
  <si>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</si>
  <si>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</si>
  <si>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</si>
  <si>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</si>
  <si>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</si>
  <si>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</si>
  <si>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</si>
  <si>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</si>
  <si>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Субвенции бюджетам внутригородских муниципальных образований городов федерального значения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</si>
  <si>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</si>
  <si>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</si>
  <si>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</si>
  <si>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</si>
  <si>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</si>
  <si>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</si>
  <si>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</si>
  <si>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</si>
  <si>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</si>
  <si>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</si>
  <si>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</si>
  <si>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</si>
  <si>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</si>
  <si>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</si>
  <si>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</si>
  <si>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</si>
  <si>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</si>
  <si>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</si>
  <si>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>ПЛАН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</si>
  <si>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</si>
  <si>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</si>
  <si>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</si>
  <si>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</si>
  <si>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</si>
  <si>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</si>
  <si>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</si>
  <si>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</si>
  <si>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</si>
  <si>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</si>
  <si>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</si>
  <si>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</si>
  <si>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</si>
  <si>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</si>
  <si>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</si>
  <si>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</si>
  <si>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</si>
  <si>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</si>
  <si>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</si>
  <si>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</si>
  <si>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</si>
  <si>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</si>
  <si>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</si>
  <si>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</si>
  <si>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</si>
  <si>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</si>
  <si>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</si>
  <si>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</si>
  <si>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</si>
  <si>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</si>
  <si>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</si>
  <si>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</si>
  <si>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</si>
  <si>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</si>
  <si>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1 05 01050 01 0000 110</t>
  </si>
  <si>
    <t xml:space="preserve">Минимальный налог, зачисляемый в бюджеты субъектов Российской Федерации </t>
  </si>
  <si>
    <t xml:space="preserve"> на 2012 год,</t>
  </si>
  <si>
    <t>тыс. рублей</t>
  </si>
  <si>
    <t xml:space="preserve">ОТЧЕТ </t>
  </si>
  <si>
    <t xml:space="preserve"> САНКТ-ПЕТЕРБУРГА МУНИЦИПАЛЬНЫЙ ОКРУГ  ВОЛКОВСКОЕ  ПО </t>
  </si>
  <si>
    <t xml:space="preserve">  ОБ  ИСПОЛНЕНИИ МЕСТНОГО БЮДЖЕТА   ВНУТРИГОРОДСКОГО  МУНИЦИПАЛЬНОГО  ОБРАЗОВАНИЯ</t>
  </si>
  <si>
    <t>Утверждено</t>
  </si>
  <si>
    <t>на</t>
  </si>
  <si>
    <t>Исполнено</t>
  </si>
  <si>
    <t>(тыс. руб)</t>
  </si>
  <si>
    <t>182</t>
  </si>
  <si>
    <t xml:space="preserve">за </t>
  </si>
  <si>
    <t>Приложение 1</t>
  </si>
  <si>
    <t>Глава Местной  Администрации МО Волковское                                                          А.М.Мигас</t>
  </si>
  <si>
    <t xml:space="preserve">КОДАМ КЛАССИФИКАЦИИ ДОХОДОВ  ЗА  2014  ГОД  </t>
  </si>
  <si>
    <t>1 05 04000 02 0000 110</t>
  </si>
  <si>
    <t>Налог, взимаемый в связи с приминением патентной системы налогообложения</t>
  </si>
  <si>
    <t>1 05 04030 02 0000 110</t>
  </si>
  <si>
    <t xml:space="preserve">Налог, взимаемый в связи с приминением патентной системы налогообложения, зачисляемый в бюджеты городов </t>
  </si>
  <si>
    <t>2014 год</t>
  </si>
  <si>
    <t>причитающееся приемному родителю</t>
  </si>
  <si>
    <t>к решению Муниципального Совета от 28.05.2015 № 11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</si>
</sst>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5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sz val="16"/>
      <name val="Times New Roman Cyr"/>
      <family val="1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173" fontId="20" fillId="0" borderId="3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73" fontId="20" fillId="0" borderId="25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73" fontId="20" fillId="0" borderId="3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173" fontId="20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173" fontId="23" fillId="0" borderId="36" xfId="0" applyNumberFormat="1" applyFont="1" applyBorder="1" applyAlignment="1">
      <alignment horizontal="center" vertical="center"/>
    </xf>
    <xf numFmtId="173" fontId="23" fillId="0" borderId="24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73" fontId="20" fillId="0" borderId="32" xfId="0" applyNumberFormat="1" applyFont="1" applyBorder="1" applyAlignment="1">
      <alignment horizontal="center" vertical="center"/>
    </xf>
    <xf numFmtId="173" fontId="23" fillId="0" borderId="4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/>
    </xf>
    <xf numFmtId="0" fontId="22" fillId="0" borderId="33" xfId="0" applyFont="1" applyBorder="1" applyAlignment="1">
      <alignment horizontal="left"/>
    </xf>
    <xf numFmtId="173" fontId="23" fillId="0" borderId="32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2" fillId="0" borderId="25" xfId="0" applyFont="1" applyBorder="1" applyAlignment="1">
      <alignment/>
    </xf>
    <xf numFmtId="173" fontId="23" fillId="0" borderId="2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3" fontId="23" fillId="0" borderId="33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6" xfId="0" applyFont="1" applyBorder="1" applyAlignment="1">
      <alignment/>
    </xf>
    <xf numFmtId="0" fontId="19" fillId="0" borderId="25" xfId="0" applyFont="1" applyBorder="1" applyAlignment="1">
      <alignment horizontal="center"/>
    </xf>
    <xf numFmtId="173" fontId="23" fillId="0" borderId="37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0" fontId="22" fillId="0" borderId="0" xfId="0" applyFont="1" applyAlignment="1">
      <alignment/>
    </xf>
    <xf numFmtId="173" fontId="19" fillId="0" borderId="0" xfId="0" applyNumberFormat="1" applyFont="1" applyAlignment="1">
      <alignment horizontal="center" vertical="center"/>
    </xf>
    <xf numFmtId="0" fontId="22" fillId="0" borderId="16" xfId="0" applyFont="1" applyBorder="1" applyAlignment="1">
      <alignment/>
    </xf>
    <xf numFmtId="0" fontId="22" fillId="0" borderId="18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22" fillId="0" borderId="43" xfId="0" applyFont="1" applyBorder="1" applyAlignment="1">
      <alignment horizontal="left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173" fontId="24" fillId="0" borderId="3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22" fillId="0" borderId="46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73" fontId="23" fillId="0" borderId="28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3" fontId="23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25"/>
          <c:w val="0.90225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67"/>
          <c:w val="0.073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02"/>
  <sheetViews>
    <sheetView tabSelected="1"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121.125" style="7" customWidth="1"/>
    <col min="4" max="4" width="15.50390625" style="7" customWidth="1"/>
    <col min="5" max="5" width="15.125" style="7" customWidth="1"/>
    <col min="6" max="6" width="7.875" style="7" customWidth="1"/>
    <col min="7" max="7" width="16.625" style="0" customWidth="1"/>
    <col min="8" max="8" width="6.125" style="0" customWidth="1"/>
    <col min="9" max="9" width="6.50390625" style="0" customWidth="1"/>
  </cols>
  <sheetData>
    <row r="2" spans="1:6" ht="13.5">
      <c r="A2" s="16"/>
      <c r="B2" s="41"/>
      <c r="C2" s="133" t="s">
        <v>137</v>
      </c>
      <c r="D2" s="133"/>
      <c r="E2" s="133"/>
      <c r="F2" s="34"/>
    </row>
    <row r="3" spans="1:6" ht="14.25" customHeight="1">
      <c r="A3" s="16"/>
      <c r="B3" s="41"/>
      <c r="C3" s="133" t="s">
        <v>146</v>
      </c>
      <c r="D3" s="134"/>
      <c r="E3" s="134"/>
      <c r="F3" s="34"/>
    </row>
    <row r="4" spans="2:6" ht="18" customHeight="1">
      <c r="B4" s="40"/>
      <c r="C4" s="42" t="s">
        <v>128</v>
      </c>
      <c r="D4" s="133"/>
      <c r="E4" s="134"/>
      <c r="F4" s="34"/>
    </row>
    <row r="5" spans="2:6" ht="21" customHeight="1">
      <c r="B5" s="43"/>
      <c r="C5" s="42" t="s">
        <v>130</v>
      </c>
      <c r="D5" s="42"/>
      <c r="E5" s="42"/>
      <c r="F5" s="35"/>
    </row>
    <row r="6" spans="2:7" ht="19.5" customHeight="1">
      <c r="B6" s="40"/>
      <c r="C6" s="42" t="s">
        <v>129</v>
      </c>
      <c r="D6" s="42"/>
      <c r="E6" s="42"/>
      <c r="F6" s="35"/>
      <c r="G6" s="11"/>
    </row>
    <row r="7" spans="1:7" ht="18.75" customHeight="1">
      <c r="A7" s="15"/>
      <c r="B7" s="43"/>
      <c r="C7" s="42" t="s">
        <v>139</v>
      </c>
      <c r="D7" s="42"/>
      <c r="E7" s="42"/>
      <c r="F7" s="37"/>
      <c r="G7" s="11"/>
    </row>
    <row r="8" spans="2:7" ht="18.75" customHeight="1" thickBot="1">
      <c r="B8" s="40"/>
      <c r="C8" s="42"/>
      <c r="D8" s="42"/>
      <c r="E8" s="42" t="s">
        <v>134</v>
      </c>
      <c r="F8" s="115"/>
      <c r="G8" s="11"/>
    </row>
    <row r="9" spans="1:6" s="1" customFormat="1" ht="21" customHeight="1">
      <c r="A9" s="13"/>
      <c r="B9" s="44" t="s">
        <v>22</v>
      </c>
      <c r="C9" s="45" t="s">
        <v>4</v>
      </c>
      <c r="D9" s="46" t="s">
        <v>131</v>
      </c>
      <c r="E9" s="46" t="s">
        <v>133</v>
      </c>
      <c r="F9" s="117"/>
    </row>
    <row r="10" spans="1:6" s="1" customFormat="1" ht="21" customHeight="1">
      <c r="A10" s="36"/>
      <c r="B10" s="47"/>
      <c r="C10" s="48"/>
      <c r="D10" s="49" t="s">
        <v>132</v>
      </c>
      <c r="E10" s="49" t="s">
        <v>136</v>
      </c>
      <c r="F10" s="117"/>
    </row>
    <row r="11" spans="1:6" s="1" customFormat="1" ht="18" customHeight="1" thickBot="1">
      <c r="A11" s="14"/>
      <c r="B11" s="50"/>
      <c r="C11" s="51"/>
      <c r="D11" s="52" t="s">
        <v>144</v>
      </c>
      <c r="E11" s="52" t="s">
        <v>144</v>
      </c>
      <c r="F11" s="118"/>
    </row>
    <row r="12" spans="1:7" s="1" customFormat="1" ht="6" customHeight="1" hidden="1" thickBot="1">
      <c r="A12" s="12"/>
      <c r="B12" s="53">
        <v>1</v>
      </c>
      <c r="C12" s="54">
        <v>2</v>
      </c>
      <c r="D12" s="55">
        <v>5</v>
      </c>
      <c r="E12" s="55">
        <v>5</v>
      </c>
      <c r="F12" s="118"/>
      <c r="G12" s="28"/>
    </row>
    <row r="13" spans="1:33" s="3" customFormat="1" ht="19.5" customHeight="1">
      <c r="A13" s="17" t="s">
        <v>21</v>
      </c>
      <c r="B13" s="56" t="s">
        <v>7</v>
      </c>
      <c r="C13" s="57" t="s">
        <v>55</v>
      </c>
      <c r="D13" s="58">
        <f>SUM(D14,D35,D49,D63)</f>
        <v>64440</v>
      </c>
      <c r="E13" s="58">
        <f>SUM(E14,E35,E49,E63)</f>
        <v>83298</v>
      </c>
      <c r="F13" s="116"/>
      <c r="G13" s="2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s="10" customFormat="1" ht="18" customHeight="1">
      <c r="A14" s="19" t="s">
        <v>21</v>
      </c>
      <c r="B14" s="62" t="s">
        <v>8</v>
      </c>
      <c r="C14" s="63" t="s">
        <v>0</v>
      </c>
      <c r="D14" s="64">
        <f>SUM(D15,D28,D32)</f>
        <v>49970</v>
      </c>
      <c r="E14" s="64">
        <f>SUM(E15,E28,E32)</f>
        <v>56155.600000000006</v>
      </c>
      <c r="F14" s="116"/>
      <c r="G14" s="2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7" s="9" customFormat="1" ht="17.25" customHeight="1">
      <c r="A15" s="19" t="s">
        <v>21</v>
      </c>
      <c r="B15" s="59" t="s">
        <v>66</v>
      </c>
      <c r="C15" s="65" t="s">
        <v>81</v>
      </c>
      <c r="D15" s="66">
        <f>SUM(D26,D20,D16)</f>
        <v>20893</v>
      </c>
      <c r="E15" s="66">
        <f>SUM(E16,E20,E26)</f>
        <v>25489.9</v>
      </c>
      <c r="F15" s="116"/>
      <c r="G15" s="27"/>
    </row>
    <row r="16" spans="1:7" s="9" customFormat="1" ht="21" customHeight="1">
      <c r="A16" s="19">
        <v>182</v>
      </c>
      <c r="B16" s="59" t="s">
        <v>110</v>
      </c>
      <c r="C16" s="65" t="s">
        <v>82</v>
      </c>
      <c r="D16" s="66">
        <v>16443</v>
      </c>
      <c r="E16" s="66">
        <f>E17+E18</f>
        <v>16972.600000000002</v>
      </c>
      <c r="F16" s="116"/>
      <c r="G16" s="27"/>
    </row>
    <row r="17" spans="1:7" s="9" customFormat="1" ht="17.25" customHeight="1">
      <c r="A17" s="24">
        <v>182</v>
      </c>
      <c r="B17" s="67" t="s">
        <v>90</v>
      </c>
      <c r="C17" s="68" t="s">
        <v>82</v>
      </c>
      <c r="D17" s="69">
        <v>16443</v>
      </c>
      <c r="E17" s="69">
        <v>16943.2</v>
      </c>
      <c r="F17" s="116"/>
      <c r="G17" s="27"/>
    </row>
    <row r="18" spans="1:7" s="9" customFormat="1" ht="17.25" customHeight="1">
      <c r="A18" s="20">
        <v>182</v>
      </c>
      <c r="B18" s="67" t="s">
        <v>91</v>
      </c>
      <c r="C18" s="68" t="s">
        <v>92</v>
      </c>
      <c r="D18" s="70"/>
      <c r="E18" s="70">
        <v>29.4</v>
      </c>
      <c r="F18" s="116"/>
      <c r="G18" s="30"/>
    </row>
    <row r="19" spans="1:7" s="9" customFormat="1" ht="15" customHeight="1">
      <c r="A19" s="20"/>
      <c r="B19" s="71"/>
      <c r="C19" s="72" t="s">
        <v>93</v>
      </c>
      <c r="D19" s="70"/>
      <c r="E19" s="70"/>
      <c r="F19" s="116"/>
      <c r="G19" s="30"/>
    </row>
    <row r="20" spans="1:7" s="9" customFormat="1" ht="17.25" customHeight="1">
      <c r="A20" s="18">
        <v>182</v>
      </c>
      <c r="B20" s="59" t="s">
        <v>9</v>
      </c>
      <c r="C20" s="65" t="s">
        <v>83</v>
      </c>
      <c r="D20" s="66">
        <f>D22</f>
        <v>4450</v>
      </c>
      <c r="E20" s="66">
        <f>SUM(E22,E24)</f>
        <v>6286.7</v>
      </c>
      <c r="F20" s="116"/>
      <c r="G20" s="30"/>
    </row>
    <row r="21" spans="1:7" s="9" customFormat="1" ht="17.25" customHeight="1">
      <c r="A21" s="25"/>
      <c r="B21" s="73"/>
      <c r="C21" s="74" t="s">
        <v>36</v>
      </c>
      <c r="D21" s="75"/>
      <c r="E21" s="75"/>
      <c r="F21" s="116"/>
      <c r="G21" s="30"/>
    </row>
    <row r="22" spans="1:7" s="9" customFormat="1" ht="17.25" customHeight="1">
      <c r="A22" s="21">
        <v>182</v>
      </c>
      <c r="B22" s="67" t="s">
        <v>111</v>
      </c>
      <c r="C22" s="68" t="s">
        <v>83</v>
      </c>
      <c r="D22" s="76">
        <v>4450</v>
      </c>
      <c r="E22" s="76">
        <v>6287.4</v>
      </c>
      <c r="F22" s="116"/>
      <c r="G22" s="30"/>
    </row>
    <row r="23" spans="1:7" s="9" customFormat="1" ht="14.25" customHeight="1">
      <c r="A23" s="22"/>
      <c r="B23" s="77"/>
      <c r="C23" s="78" t="s">
        <v>36</v>
      </c>
      <c r="D23" s="79"/>
      <c r="E23" s="79"/>
      <c r="F23" s="116"/>
      <c r="G23" s="30"/>
    </row>
    <row r="24" spans="1:7" s="9" customFormat="1" ht="17.25" customHeight="1">
      <c r="A24" s="21">
        <v>182</v>
      </c>
      <c r="B24" s="67" t="s">
        <v>112</v>
      </c>
      <c r="C24" s="72" t="s">
        <v>83</v>
      </c>
      <c r="D24" s="76"/>
      <c r="E24" s="76">
        <v>-0.7</v>
      </c>
      <c r="F24" s="116"/>
      <c r="G24" s="30"/>
    </row>
    <row r="25" spans="1:7" s="9" customFormat="1" ht="15.75" customHeight="1">
      <c r="A25" s="22"/>
      <c r="B25" s="77"/>
      <c r="C25" s="78" t="s">
        <v>94</v>
      </c>
      <c r="D25" s="79"/>
      <c r="E25" s="79"/>
      <c r="F25" s="116"/>
      <c r="G25" s="30"/>
    </row>
    <row r="26" spans="1:7" s="9" customFormat="1" ht="18" customHeight="1">
      <c r="A26" s="19">
        <v>182</v>
      </c>
      <c r="B26" s="59" t="s">
        <v>124</v>
      </c>
      <c r="C26" s="65" t="s">
        <v>125</v>
      </c>
      <c r="D26" s="66"/>
      <c r="E26" s="66">
        <v>2230.6</v>
      </c>
      <c r="F26" s="116"/>
      <c r="G26" s="30"/>
    </row>
    <row r="27" spans="1:7" s="9" customFormat="1" ht="18" customHeight="1">
      <c r="A27" s="20" t="s">
        <v>135</v>
      </c>
      <c r="B27" s="67" t="s">
        <v>124</v>
      </c>
      <c r="C27" s="68" t="s">
        <v>125</v>
      </c>
      <c r="D27" s="90"/>
      <c r="E27" s="90">
        <v>2230.6</v>
      </c>
      <c r="F27" s="119"/>
      <c r="G27" s="30"/>
    </row>
    <row r="28" spans="1:7" s="9" customFormat="1" ht="18.75" customHeight="1">
      <c r="A28" s="23" t="s">
        <v>21</v>
      </c>
      <c r="B28" s="62" t="s">
        <v>114</v>
      </c>
      <c r="C28" s="80" t="s">
        <v>31</v>
      </c>
      <c r="D28" s="64">
        <f>D29</f>
        <v>28767</v>
      </c>
      <c r="E28" s="64">
        <f>SUM(E29,E30)</f>
        <v>30211.2</v>
      </c>
      <c r="F28" s="116"/>
      <c r="G28" s="27"/>
    </row>
    <row r="29" spans="1:7" s="9" customFormat="1" ht="18.75" customHeight="1">
      <c r="A29" s="18">
        <v>182</v>
      </c>
      <c r="B29" s="59" t="s">
        <v>95</v>
      </c>
      <c r="C29" s="68" t="s">
        <v>31</v>
      </c>
      <c r="D29" s="76">
        <v>28767</v>
      </c>
      <c r="E29" s="76">
        <v>30189.4</v>
      </c>
      <c r="F29" s="116"/>
      <c r="G29" s="27"/>
    </row>
    <row r="30" spans="1:7" s="9" customFormat="1" ht="18.75" customHeight="1">
      <c r="A30" s="18">
        <v>182</v>
      </c>
      <c r="B30" s="59" t="s">
        <v>96</v>
      </c>
      <c r="C30" s="68" t="s">
        <v>98</v>
      </c>
      <c r="D30" s="76"/>
      <c r="E30" s="76">
        <v>21.8</v>
      </c>
      <c r="F30" s="116"/>
      <c r="G30" s="27"/>
    </row>
    <row r="31" spans="1:7" s="9" customFormat="1" ht="15.75" customHeight="1">
      <c r="A31" s="25"/>
      <c r="B31" s="73"/>
      <c r="C31" s="78" t="s">
        <v>97</v>
      </c>
      <c r="D31" s="75"/>
      <c r="E31" s="75"/>
      <c r="F31" s="116"/>
      <c r="G31" s="27"/>
    </row>
    <row r="32" spans="1:7" s="9" customFormat="1" ht="15.75" customHeight="1">
      <c r="A32" s="129" t="s">
        <v>135</v>
      </c>
      <c r="B32" s="59" t="s">
        <v>140</v>
      </c>
      <c r="C32" s="65" t="s">
        <v>141</v>
      </c>
      <c r="D32" s="66">
        <f>SUM(D33)</f>
        <v>310</v>
      </c>
      <c r="E32" s="66">
        <f>SUM(E33)</f>
        <v>454.5</v>
      </c>
      <c r="F32" s="116"/>
      <c r="G32" s="27"/>
    </row>
    <row r="33" spans="1:7" s="9" customFormat="1" ht="15.75" customHeight="1">
      <c r="A33" s="127" t="s">
        <v>135</v>
      </c>
      <c r="B33" s="67" t="s">
        <v>142</v>
      </c>
      <c r="C33" s="68" t="s">
        <v>143</v>
      </c>
      <c r="D33" s="90">
        <v>310</v>
      </c>
      <c r="E33" s="90">
        <v>454.5</v>
      </c>
      <c r="F33" s="116"/>
      <c r="G33" s="27"/>
    </row>
    <row r="34" spans="1:7" s="9" customFormat="1" ht="15.75" customHeight="1">
      <c r="A34" s="128"/>
      <c r="B34" s="77"/>
      <c r="C34" s="78" t="s">
        <v>51</v>
      </c>
      <c r="D34" s="85"/>
      <c r="E34" s="85"/>
      <c r="F34" s="116"/>
      <c r="G34" s="27"/>
    </row>
    <row r="35" spans="1:33" ht="15.75" customHeight="1">
      <c r="A35" s="23" t="s">
        <v>21</v>
      </c>
      <c r="B35" s="81" t="s">
        <v>10</v>
      </c>
      <c r="C35" s="60" t="s">
        <v>1</v>
      </c>
      <c r="D35" s="61">
        <f>D37</f>
        <v>9650</v>
      </c>
      <c r="E35" s="61">
        <f>SUM(E36)</f>
        <v>15483.4</v>
      </c>
      <c r="F35" s="116"/>
      <c r="G35" s="2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7" ht="17.25" customHeight="1">
      <c r="A36" s="19" t="s">
        <v>21</v>
      </c>
      <c r="B36" s="62" t="s">
        <v>11</v>
      </c>
      <c r="C36" s="80" t="s">
        <v>2</v>
      </c>
      <c r="D36" s="64">
        <v>9650</v>
      </c>
      <c r="E36" s="64">
        <f>SUM(E37)</f>
        <v>15483.4</v>
      </c>
      <c r="F36" s="116"/>
      <c r="G36" s="27"/>
    </row>
    <row r="37" spans="1:7" ht="15.75" customHeight="1">
      <c r="A37" s="20">
        <v>182</v>
      </c>
      <c r="B37" s="71" t="s">
        <v>12</v>
      </c>
      <c r="C37" s="82" t="s">
        <v>37</v>
      </c>
      <c r="D37" s="83">
        <v>9650</v>
      </c>
      <c r="E37" s="83">
        <v>15483.4</v>
      </c>
      <c r="F37" s="116"/>
      <c r="G37" s="30"/>
    </row>
    <row r="38" spans="1:7" ht="14.25" customHeight="1">
      <c r="A38" s="20"/>
      <c r="B38" s="71"/>
      <c r="C38" s="82" t="s">
        <v>38</v>
      </c>
      <c r="D38" s="83"/>
      <c r="E38" s="83"/>
      <c r="F38" s="116"/>
      <c r="G38" s="30"/>
    </row>
    <row r="39" spans="1:7" ht="15" customHeight="1">
      <c r="A39" s="22"/>
      <c r="B39" s="77"/>
      <c r="C39" s="84" t="s">
        <v>41</v>
      </c>
      <c r="D39" s="85"/>
      <c r="E39" s="85"/>
      <c r="F39" s="116"/>
      <c r="G39" s="30"/>
    </row>
    <row r="40" spans="1:7" ht="16.5" customHeight="1" hidden="1">
      <c r="A40" s="20" t="s">
        <v>21</v>
      </c>
      <c r="B40" s="81" t="s">
        <v>13</v>
      </c>
      <c r="C40" s="87" t="s">
        <v>39</v>
      </c>
      <c r="D40" s="64"/>
      <c r="E40" s="64">
        <f>SUM(E41)</f>
        <v>0</v>
      </c>
      <c r="F40" s="116"/>
      <c r="G40" s="27"/>
    </row>
    <row r="41" spans="1:7" ht="16.5" customHeight="1" hidden="1">
      <c r="A41" s="19" t="s">
        <v>21</v>
      </c>
      <c r="B41" s="62" t="s">
        <v>14</v>
      </c>
      <c r="C41" s="80" t="s">
        <v>20</v>
      </c>
      <c r="D41" s="58"/>
      <c r="E41" s="58">
        <f>SUM(E42)</f>
        <v>0</v>
      </c>
      <c r="F41" s="116"/>
      <c r="G41" s="27"/>
    </row>
    <row r="42" spans="1:7" ht="16.5" customHeight="1" hidden="1">
      <c r="A42" s="20">
        <v>182</v>
      </c>
      <c r="B42" s="71" t="s">
        <v>15</v>
      </c>
      <c r="C42" s="82" t="s">
        <v>40</v>
      </c>
      <c r="D42" s="83" t="s">
        <v>69</v>
      </c>
      <c r="E42" s="83">
        <v>0</v>
      </c>
      <c r="F42" s="116"/>
      <c r="G42" s="30"/>
    </row>
    <row r="43" spans="1:7" ht="16.5" customHeight="1" hidden="1">
      <c r="A43" s="24"/>
      <c r="B43" s="86"/>
      <c r="C43" s="88"/>
      <c r="D43" s="69" t="s">
        <v>89</v>
      </c>
      <c r="E43" s="69"/>
      <c r="F43" s="116"/>
      <c r="G43" s="30"/>
    </row>
    <row r="44" spans="1:7" ht="16.5" customHeight="1" hidden="1">
      <c r="A44" s="19" t="s">
        <v>21</v>
      </c>
      <c r="B44" s="62" t="s">
        <v>29</v>
      </c>
      <c r="C44" s="63" t="s">
        <v>53</v>
      </c>
      <c r="D44" s="64" t="s">
        <v>126</v>
      </c>
      <c r="E44" s="64">
        <f>SUM(E45)</f>
        <v>0</v>
      </c>
      <c r="F44" s="116"/>
      <c r="G44" s="27"/>
    </row>
    <row r="45" spans="1:7" ht="16.5" customHeight="1" hidden="1">
      <c r="A45" s="23" t="s">
        <v>21</v>
      </c>
      <c r="B45" s="81" t="s">
        <v>67</v>
      </c>
      <c r="C45" s="89" t="s">
        <v>44</v>
      </c>
      <c r="D45" s="61" t="s">
        <v>127</v>
      </c>
      <c r="E45" s="61">
        <f>SUM(E47)</f>
        <v>0</v>
      </c>
      <c r="F45" s="116"/>
      <c r="G45" s="27"/>
    </row>
    <row r="46" spans="1:7" ht="16.5" customHeight="1" hidden="1">
      <c r="A46" s="23"/>
      <c r="B46" s="81"/>
      <c r="C46" s="89" t="s">
        <v>45</v>
      </c>
      <c r="D46" s="61">
        <v>4700</v>
      </c>
      <c r="E46" s="61"/>
      <c r="F46" s="116"/>
      <c r="G46" s="27"/>
    </row>
    <row r="47" spans="1:7" ht="16.5" customHeight="1" hidden="1">
      <c r="A47" s="21">
        <v>971</v>
      </c>
      <c r="B47" s="67" t="s">
        <v>68</v>
      </c>
      <c r="C47" s="68" t="s">
        <v>42</v>
      </c>
      <c r="D47" s="90">
        <v>1000</v>
      </c>
      <c r="E47" s="90">
        <v>0</v>
      </c>
      <c r="F47" s="116"/>
      <c r="G47" s="30"/>
    </row>
    <row r="48" spans="1:7" ht="16.5" customHeight="1" hidden="1">
      <c r="A48" s="20"/>
      <c r="B48" s="91"/>
      <c r="C48" s="72" t="s">
        <v>43</v>
      </c>
      <c r="D48" s="83"/>
      <c r="E48" s="83"/>
      <c r="F48" s="116"/>
      <c r="G48" s="30"/>
    </row>
    <row r="49" spans="1:7" ht="16.5" customHeight="1">
      <c r="A49" s="19" t="s">
        <v>21</v>
      </c>
      <c r="B49" s="62" t="s">
        <v>52</v>
      </c>
      <c r="C49" s="80" t="s">
        <v>115</v>
      </c>
      <c r="D49" s="66">
        <f>D54</f>
        <v>1380</v>
      </c>
      <c r="E49" s="66">
        <f>E54</f>
        <v>6143.8</v>
      </c>
      <c r="F49" s="116"/>
      <c r="G49" s="27"/>
    </row>
    <row r="50" spans="1:7" ht="16.5" customHeight="1">
      <c r="A50" s="19" t="s">
        <v>21</v>
      </c>
      <c r="B50" s="62" t="s">
        <v>117</v>
      </c>
      <c r="C50" s="63" t="s">
        <v>116</v>
      </c>
      <c r="D50" s="66">
        <f>D54</f>
        <v>1380</v>
      </c>
      <c r="E50" s="66">
        <f>E54</f>
        <v>6143.8</v>
      </c>
      <c r="F50" s="116"/>
      <c r="G50" s="27"/>
    </row>
    <row r="51" spans="1:7" ht="16.5" customHeight="1">
      <c r="A51" s="18" t="s">
        <v>21</v>
      </c>
      <c r="B51" s="92" t="s">
        <v>118</v>
      </c>
      <c r="C51" s="93" t="s">
        <v>119</v>
      </c>
      <c r="D51" s="66">
        <f>D54</f>
        <v>1380</v>
      </c>
      <c r="E51" s="66">
        <f>E54</f>
        <v>6143.8</v>
      </c>
      <c r="F51" s="116"/>
      <c r="G51" s="27"/>
    </row>
    <row r="52" spans="1:7" ht="16.5" customHeight="1">
      <c r="A52" s="18" t="s">
        <v>21</v>
      </c>
      <c r="B52" s="92" t="s">
        <v>120</v>
      </c>
      <c r="C52" s="65" t="s">
        <v>121</v>
      </c>
      <c r="D52" s="66">
        <f>D54</f>
        <v>1380</v>
      </c>
      <c r="E52" s="66">
        <f>E54</f>
        <v>6143.8</v>
      </c>
      <c r="F52" s="116"/>
      <c r="G52" s="27"/>
    </row>
    <row r="53" spans="1:7" ht="15.75" customHeight="1">
      <c r="A53" s="20"/>
      <c r="B53" s="94"/>
      <c r="C53" s="89" t="s">
        <v>122</v>
      </c>
      <c r="D53" s="83"/>
      <c r="E53" s="83"/>
      <c r="F53" s="38"/>
      <c r="G53" s="27"/>
    </row>
    <row r="54" spans="1:7" ht="16.5" customHeight="1">
      <c r="A54" s="21" t="s">
        <v>99</v>
      </c>
      <c r="B54" s="95" t="s">
        <v>123</v>
      </c>
      <c r="C54" s="68" t="s">
        <v>84</v>
      </c>
      <c r="D54" s="90">
        <v>1380</v>
      </c>
      <c r="E54" s="90">
        <v>6143.8</v>
      </c>
      <c r="F54" s="119"/>
      <c r="G54" s="30"/>
    </row>
    <row r="55" spans="1:7" ht="16.5" customHeight="1">
      <c r="A55" s="20"/>
      <c r="B55" s="94"/>
      <c r="C55" s="72" t="s">
        <v>113</v>
      </c>
      <c r="D55" s="83"/>
      <c r="E55" s="83"/>
      <c r="F55" s="38"/>
      <c r="G55" s="30"/>
    </row>
    <row r="56" spans="1:7" ht="15.75" customHeight="1" thickBot="1">
      <c r="A56" s="26"/>
      <c r="B56" s="121"/>
      <c r="C56" s="122" t="s">
        <v>54</v>
      </c>
      <c r="D56" s="123"/>
      <c r="E56" s="123"/>
      <c r="F56" s="120"/>
      <c r="G56" s="31"/>
    </row>
    <row r="57" spans="1:7" ht="15.75" customHeight="1">
      <c r="A57" s="131"/>
      <c r="B57" s="106"/>
      <c r="C57" s="106"/>
      <c r="D57" s="132"/>
      <c r="E57" s="132"/>
      <c r="F57" s="120"/>
      <c r="G57" s="31"/>
    </row>
    <row r="58" spans="1:7" ht="15.75" customHeight="1">
      <c r="A58" s="131"/>
      <c r="B58" s="106"/>
      <c r="C58" s="106"/>
      <c r="D58" s="132"/>
      <c r="E58" s="132"/>
      <c r="F58" s="120"/>
      <c r="G58" s="31"/>
    </row>
    <row r="59" spans="1:7" s="2" customFormat="1" ht="21.75" customHeight="1" thickBot="1">
      <c r="A59"/>
      <c r="B59" s="96"/>
      <c r="C59" s="40"/>
      <c r="D59" s="97"/>
      <c r="E59" s="97" t="s">
        <v>69</v>
      </c>
      <c r="F59" s="39"/>
      <c r="G59" s="30"/>
    </row>
    <row r="60" spans="1:7" s="2" customFormat="1" ht="16.5" customHeight="1">
      <c r="A60" s="13"/>
      <c r="B60" s="44" t="s">
        <v>22</v>
      </c>
      <c r="C60" s="45" t="s">
        <v>4</v>
      </c>
      <c r="D60" s="46" t="s">
        <v>131</v>
      </c>
      <c r="E60" s="46" t="s">
        <v>133</v>
      </c>
      <c r="F60" s="124"/>
      <c r="G60" s="30"/>
    </row>
    <row r="61" spans="1:7" s="2" customFormat="1" ht="16.5" customHeight="1">
      <c r="A61" s="36"/>
      <c r="B61" s="47"/>
      <c r="C61" s="48"/>
      <c r="D61" s="49" t="s">
        <v>132</v>
      </c>
      <c r="E61" s="49" t="s">
        <v>136</v>
      </c>
      <c r="F61" s="124"/>
      <c r="G61" s="30"/>
    </row>
    <row r="62" spans="1:7" s="2" customFormat="1" ht="12.75" customHeight="1" thickBot="1">
      <c r="A62" s="14"/>
      <c r="B62" s="50"/>
      <c r="C62" s="51"/>
      <c r="D62" s="52" t="s">
        <v>144</v>
      </c>
      <c r="E62" s="52" t="s">
        <v>144</v>
      </c>
      <c r="F62" s="125"/>
      <c r="G62" s="30"/>
    </row>
    <row r="63" spans="1:7" s="2" customFormat="1" ht="18.75" customHeight="1">
      <c r="A63" s="19" t="s">
        <v>21</v>
      </c>
      <c r="B63" s="62" t="s">
        <v>16</v>
      </c>
      <c r="C63" s="80" t="s">
        <v>5</v>
      </c>
      <c r="D63" s="64">
        <f>D64+D71</f>
        <v>3440</v>
      </c>
      <c r="E63" s="64">
        <f>E64+E70</f>
        <v>5515.2</v>
      </c>
      <c r="F63" s="116"/>
      <c r="G63" s="27"/>
    </row>
    <row r="64" spans="1:15" s="2" customFormat="1" ht="16.5" customHeight="1">
      <c r="A64" s="18">
        <v>182</v>
      </c>
      <c r="B64" s="59" t="s">
        <v>17</v>
      </c>
      <c r="C64" s="65" t="s">
        <v>100</v>
      </c>
      <c r="D64" s="61">
        <v>950</v>
      </c>
      <c r="E64" s="61">
        <v>1013.3</v>
      </c>
      <c r="F64" s="126"/>
      <c r="G64" s="27"/>
      <c r="O64" s="2">
        <v>0</v>
      </c>
    </row>
    <row r="65" spans="1:7" s="2" customFormat="1" ht="16.5" customHeight="1">
      <c r="A65" s="23"/>
      <c r="B65" s="81"/>
      <c r="C65" s="89" t="s">
        <v>101</v>
      </c>
      <c r="D65" s="61">
        <v>950</v>
      </c>
      <c r="E65" s="61">
        <v>1013.3</v>
      </c>
      <c r="F65" s="126"/>
      <c r="G65" s="27"/>
    </row>
    <row r="66" spans="1:7" s="2" customFormat="1" ht="16.5" customHeight="1" hidden="1">
      <c r="A66" s="18" t="s">
        <v>21</v>
      </c>
      <c r="B66" s="59" t="s">
        <v>23</v>
      </c>
      <c r="C66" s="93" t="s">
        <v>32</v>
      </c>
      <c r="D66" s="66">
        <v>67</v>
      </c>
      <c r="E66" s="66">
        <f>SUM(E67)</f>
        <v>0</v>
      </c>
      <c r="F66" s="126"/>
      <c r="G66" s="27"/>
    </row>
    <row r="67" spans="1:7" s="2" customFormat="1" ht="16.5" customHeight="1" hidden="1">
      <c r="A67" s="21" t="s">
        <v>25</v>
      </c>
      <c r="B67" s="67" t="s">
        <v>24</v>
      </c>
      <c r="C67" s="98" t="s">
        <v>47</v>
      </c>
      <c r="D67" s="90"/>
      <c r="E67" s="90">
        <v>0</v>
      </c>
      <c r="F67" s="38"/>
      <c r="G67" s="30"/>
    </row>
    <row r="68" spans="1:7" s="2" customFormat="1" ht="16.5" customHeight="1" hidden="1">
      <c r="A68" s="20"/>
      <c r="B68" s="71"/>
      <c r="C68" s="99" t="s">
        <v>48</v>
      </c>
      <c r="D68" s="83"/>
      <c r="E68" s="83"/>
      <c r="F68" s="38"/>
      <c r="G68" s="30"/>
    </row>
    <row r="69" spans="1:7" s="2" customFormat="1" ht="16.5" customHeight="1" hidden="1">
      <c r="A69" s="20"/>
      <c r="B69" s="71"/>
      <c r="C69" s="78" t="s">
        <v>30</v>
      </c>
      <c r="D69" s="61">
        <v>7935.9</v>
      </c>
      <c r="E69" s="61"/>
      <c r="F69" s="126"/>
      <c r="G69" s="27"/>
    </row>
    <row r="70" spans="1:7" s="2" customFormat="1" ht="16.5" customHeight="1">
      <c r="A70" s="18" t="s">
        <v>21</v>
      </c>
      <c r="B70" s="59" t="s">
        <v>18</v>
      </c>
      <c r="C70" s="93" t="s">
        <v>46</v>
      </c>
      <c r="D70" s="66">
        <f>D73+D77</f>
        <v>2490</v>
      </c>
      <c r="E70" s="66">
        <f>SUM(E71)</f>
        <v>4501.9</v>
      </c>
      <c r="F70" s="116"/>
      <c r="G70" s="27"/>
    </row>
    <row r="71" spans="1:7" s="2" customFormat="1" ht="16.5" customHeight="1">
      <c r="A71" s="18" t="s">
        <v>21</v>
      </c>
      <c r="B71" s="59" t="s">
        <v>33</v>
      </c>
      <c r="C71" s="100" t="s">
        <v>102</v>
      </c>
      <c r="D71" s="66">
        <f>D73+D77</f>
        <v>2490</v>
      </c>
      <c r="E71" s="66">
        <f>E73+E77</f>
        <v>4501.9</v>
      </c>
      <c r="F71" s="116"/>
      <c r="G71" s="27"/>
    </row>
    <row r="72" spans="1:7" s="2" customFormat="1" ht="16.5" customHeight="1">
      <c r="A72" s="23"/>
      <c r="B72" s="81"/>
      <c r="C72" s="87" t="s">
        <v>103</v>
      </c>
      <c r="D72" s="61"/>
      <c r="E72" s="61"/>
      <c r="F72" s="126"/>
      <c r="G72" s="27"/>
    </row>
    <row r="73" spans="1:7" s="2" customFormat="1" ht="16.5" customHeight="1">
      <c r="A73" s="21" t="s">
        <v>21</v>
      </c>
      <c r="B73" s="67" t="s">
        <v>27</v>
      </c>
      <c r="C73" s="98" t="s">
        <v>104</v>
      </c>
      <c r="D73" s="90">
        <v>2390</v>
      </c>
      <c r="E73" s="90">
        <v>4501.9</v>
      </c>
      <c r="F73" s="119"/>
      <c r="G73" s="30"/>
    </row>
    <row r="74" spans="1:7" s="2" customFormat="1" ht="16.5" customHeight="1">
      <c r="A74" s="20"/>
      <c r="B74" s="71"/>
      <c r="C74" s="101" t="s">
        <v>105</v>
      </c>
      <c r="D74" s="83"/>
      <c r="E74" s="83"/>
      <c r="F74" s="38"/>
      <c r="G74" s="30"/>
    </row>
    <row r="75" spans="1:7" s="2" customFormat="1" ht="16.5" customHeight="1" hidden="1">
      <c r="A75" s="21" t="s">
        <v>26</v>
      </c>
      <c r="B75" s="67" t="s">
        <v>27</v>
      </c>
      <c r="C75" s="98" t="s">
        <v>50</v>
      </c>
      <c r="D75" s="90"/>
      <c r="E75" s="90"/>
      <c r="F75" s="38"/>
      <c r="G75" s="30"/>
    </row>
    <row r="76" spans="1:7" s="2" customFormat="1" ht="16.5" customHeight="1" hidden="1">
      <c r="A76" s="20"/>
      <c r="B76" s="71"/>
      <c r="C76" s="101" t="s">
        <v>49</v>
      </c>
      <c r="D76" s="83">
        <v>1083.9</v>
      </c>
      <c r="E76" s="83"/>
      <c r="F76" s="38"/>
      <c r="G76" s="30"/>
    </row>
    <row r="77" spans="1:7" s="2" customFormat="1" ht="16.5" customHeight="1">
      <c r="A77" s="21" t="s">
        <v>26</v>
      </c>
      <c r="B77" s="67" t="s">
        <v>28</v>
      </c>
      <c r="C77" s="98" t="s">
        <v>108</v>
      </c>
      <c r="D77" s="90">
        <v>100</v>
      </c>
      <c r="E77" s="90">
        <v>0</v>
      </c>
      <c r="F77" s="119"/>
      <c r="G77" s="30"/>
    </row>
    <row r="78" spans="1:7" s="2" customFormat="1" ht="16.5" customHeight="1">
      <c r="A78" s="32"/>
      <c r="B78" s="77"/>
      <c r="C78" s="102" t="s">
        <v>106</v>
      </c>
      <c r="D78" s="85"/>
      <c r="E78" s="85"/>
      <c r="F78" s="38"/>
      <c r="G78" s="30"/>
    </row>
    <row r="79" spans="1:7" s="2" customFormat="1" ht="19.5" customHeight="1">
      <c r="A79" s="25" t="s">
        <v>21</v>
      </c>
      <c r="B79" s="73" t="s">
        <v>19</v>
      </c>
      <c r="C79" s="57" t="s">
        <v>6</v>
      </c>
      <c r="D79" s="58">
        <f>SUM(D80)</f>
        <v>10643</v>
      </c>
      <c r="E79" s="58">
        <f>SUM(E80)</f>
        <v>8794.9</v>
      </c>
      <c r="F79" s="116"/>
      <c r="G79" s="27"/>
    </row>
    <row r="80" spans="1:7" s="2" customFormat="1" ht="16.5" customHeight="1">
      <c r="A80" s="18" t="s">
        <v>21</v>
      </c>
      <c r="B80" s="59" t="s">
        <v>35</v>
      </c>
      <c r="C80" s="103" t="s">
        <v>34</v>
      </c>
      <c r="D80" s="64">
        <f>SUM(D81)</f>
        <v>10643</v>
      </c>
      <c r="E80" s="64">
        <f>SUM(E81)</f>
        <v>8794.9</v>
      </c>
      <c r="F80" s="116"/>
      <c r="G80" s="27"/>
    </row>
    <row r="81" spans="1:7" s="2" customFormat="1" ht="16.5" customHeight="1">
      <c r="A81" s="18" t="s">
        <v>21</v>
      </c>
      <c r="B81" s="59" t="s">
        <v>56</v>
      </c>
      <c r="C81" s="63" t="s">
        <v>57</v>
      </c>
      <c r="D81" s="66">
        <f>SUM(D82,D91)</f>
        <v>10643</v>
      </c>
      <c r="E81" s="66">
        <f>SUM(E82,E91)</f>
        <v>8794.9</v>
      </c>
      <c r="F81" s="116"/>
      <c r="G81" s="27"/>
    </row>
    <row r="82" spans="1:7" s="2" customFormat="1" ht="16.5" customHeight="1">
      <c r="A82" s="18" t="s">
        <v>21</v>
      </c>
      <c r="B82" s="59" t="s">
        <v>71</v>
      </c>
      <c r="C82" s="104" t="s">
        <v>65</v>
      </c>
      <c r="D82" s="66">
        <f>SUM(D83)</f>
        <v>2277.3</v>
      </c>
      <c r="E82" s="66">
        <f>SUM(E83)</f>
        <v>2272</v>
      </c>
      <c r="F82" s="116"/>
      <c r="G82" s="27"/>
    </row>
    <row r="83" spans="1:7" s="2" customFormat="1" ht="16.5" customHeight="1">
      <c r="A83" s="18" t="s">
        <v>25</v>
      </c>
      <c r="B83" s="59" t="s">
        <v>63</v>
      </c>
      <c r="C83" s="105" t="s">
        <v>70</v>
      </c>
      <c r="D83" s="66">
        <f>SUM(D85,D88)</f>
        <v>2277.3</v>
      </c>
      <c r="E83" s="66">
        <f>SUM(E85,E88)</f>
        <v>2272</v>
      </c>
      <c r="F83" s="116"/>
      <c r="G83" s="30"/>
    </row>
    <row r="84" spans="1:7" s="2" customFormat="1" ht="16.5" customHeight="1">
      <c r="A84" s="17"/>
      <c r="B84" s="73"/>
      <c r="C84" s="74" t="s">
        <v>64</v>
      </c>
      <c r="D84" s="85"/>
      <c r="E84" s="85"/>
      <c r="F84" s="38"/>
      <c r="G84" s="30"/>
    </row>
    <row r="85" spans="1:7" s="2" customFormat="1" ht="16.5" customHeight="1">
      <c r="A85" s="21" t="s">
        <v>25</v>
      </c>
      <c r="B85" s="67" t="s">
        <v>72</v>
      </c>
      <c r="C85" s="106" t="s">
        <v>74</v>
      </c>
      <c r="D85" s="83">
        <v>2272</v>
      </c>
      <c r="E85" s="83">
        <v>2272</v>
      </c>
      <c r="F85" s="119"/>
      <c r="G85" s="30"/>
    </row>
    <row r="86" spans="1:7" s="2" customFormat="1" ht="16.5" customHeight="1">
      <c r="A86" s="20"/>
      <c r="B86" s="71"/>
      <c r="C86" s="106" t="s">
        <v>79</v>
      </c>
      <c r="D86" s="83"/>
      <c r="E86" s="83"/>
      <c r="F86" s="38"/>
      <c r="G86" s="30"/>
    </row>
    <row r="87" spans="1:7" s="2" customFormat="1" ht="16.5" customHeight="1">
      <c r="A87" s="32"/>
      <c r="B87" s="77"/>
      <c r="C87" s="78" t="s">
        <v>80</v>
      </c>
      <c r="D87" s="85"/>
      <c r="E87" s="85"/>
      <c r="F87" s="38"/>
      <c r="G87" s="30"/>
    </row>
    <row r="88" spans="1:7" s="2" customFormat="1" ht="16.5" customHeight="1">
      <c r="A88" s="21" t="s">
        <v>25</v>
      </c>
      <c r="B88" s="67" t="s">
        <v>73</v>
      </c>
      <c r="C88" s="106" t="s">
        <v>75</v>
      </c>
      <c r="D88" s="83">
        <v>5.3</v>
      </c>
      <c r="E88" s="83">
        <v>0</v>
      </c>
      <c r="F88" s="119"/>
      <c r="G88" s="30"/>
    </row>
    <row r="89" spans="1:7" s="2" customFormat="1" ht="16.5" customHeight="1">
      <c r="A89" s="20"/>
      <c r="B89" s="71"/>
      <c r="C89" s="106" t="s">
        <v>107</v>
      </c>
      <c r="D89" s="83"/>
      <c r="E89" s="83"/>
      <c r="F89" s="38"/>
      <c r="G89" s="30"/>
    </row>
    <row r="90" spans="1:7" s="2" customFormat="1" ht="16.5" customHeight="1">
      <c r="A90" s="32"/>
      <c r="B90" s="77"/>
      <c r="C90" s="78" t="s">
        <v>109</v>
      </c>
      <c r="D90" s="85"/>
      <c r="E90" s="85"/>
      <c r="F90" s="38"/>
      <c r="G90" s="30"/>
    </row>
    <row r="91" spans="1:7" s="2" customFormat="1" ht="16.5" customHeight="1">
      <c r="A91" s="18" t="s">
        <v>21</v>
      </c>
      <c r="B91" s="59" t="s">
        <v>58</v>
      </c>
      <c r="C91" s="105" t="s">
        <v>76</v>
      </c>
      <c r="D91" s="61">
        <f>SUM(D93)</f>
        <v>8365.7</v>
      </c>
      <c r="E91" s="61">
        <f>SUM(E93)</f>
        <v>6522.9</v>
      </c>
      <c r="F91" s="116"/>
      <c r="G91" s="27"/>
    </row>
    <row r="92" spans="1:7" s="2" customFormat="1" ht="16.5" customHeight="1">
      <c r="A92" s="23"/>
      <c r="B92" s="81"/>
      <c r="C92" s="74" t="s">
        <v>85</v>
      </c>
      <c r="D92" s="61"/>
      <c r="E92" s="61"/>
      <c r="F92" s="126"/>
      <c r="G92" s="27"/>
    </row>
    <row r="93" spans="1:7" s="2" customFormat="1" ht="16.5" customHeight="1">
      <c r="A93" s="18" t="s">
        <v>25</v>
      </c>
      <c r="B93" s="59" t="s">
        <v>60</v>
      </c>
      <c r="C93" s="105" t="s">
        <v>59</v>
      </c>
      <c r="D93" s="66">
        <f>SUM(D96,D98)</f>
        <v>8365.7</v>
      </c>
      <c r="E93" s="66">
        <f>SUM(E96,E98)</f>
        <v>6522.9</v>
      </c>
      <c r="F93" s="116"/>
      <c r="G93" s="27"/>
    </row>
    <row r="94" spans="1:7" s="2" customFormat="1" ht="16.5" customHeight="1">
      <c r="A94" s="23"/>
      <c r="B94" s="81"/>
      <c r="C94" s="105" t="s">
        <v>86</v>
      </c>
      <c r="D94" s="83"/>
      <c r="E94" s="83"/>
      <c r="F94" s="38"/>
      <c r="G94" s="30"/>
    </row>
    <row r="95" spans="1:7" s="2" customFormat="1" ht="16.5" customHeight="1">
      <c r="A95" s="25"/>
      <c r="B95" s="73"/>
      <c r="C95" s="107" t="s">
        <v>87</v>
      </c>
      <c r="D95" s="85"/>
      <c r="E95" s="85"/>
      <c r="F95" s="38"/>
      <c r="G95" s="30"/>
    </row>
    <row r="96" spans="1:7" s="2" customFormat="1" ht="16.5" customHeight="1">
      <c r="A96" s="21" t="s">
        <v>25</v>
      </c>
      <c r="B96" s="67" t="s">
        <v>61</v>
      </c>
      <c r="C96" s="108" t="s">
        <v>77</v>
      </c>
      <c r="D96" s="90">
        <v>7097.7</v>
      </c>
      <c r="E96" s="90">
        <v>5944.2</v>
      </c>
      <c r="F96" s="119"/>
      <c r="G96" s="30"/>
    </row>
    <row r="97" spans="1:7" s="2" customFormat="1" ht="16.5" customHeight="1">
      <c r="A97" s="22"/>
      <c r="B97" s="77"/>
      <c r="C97" s="109" t="s">
        <v>78</v>
      </c>
      <c r="D97" s="85"/>
      <c r="E97" s="85"/>
      <c r="F97" s="38"/>
      <c r="G97" s="30"/>
    </row>
    <row r="98" spans="1:7" s="2" customFormat="1" ht="20.25" customHeight="1">
      <c r="A98" s="33" t="s">
        <v>25</v>
      </c>
      <c r="B98" s="67" t="s">
        <v>62</v>
      </c>
      <c r="C98" s="108" t="s">
        <v>88</v>
      </c>
      <c r="D98" s="90">
        <v>1268</v>
      </c>
      <c r="E98" s="90">
        <v>578.7</v>
      </c>
      <c r="F98" s="119"/>
      <c r="G98" s="30"/>
    </row>
    <row r="99" spans="1:7" s="2" customFormat="1" ht="18" customHeight="1" thickBot="1">
      <c r="A99" s="130"/>
      <c r="B99" s="110"/>
      <c r="C99" s="106" t="s">
        <v>145</v>
      </c>
      <c r="D99" s="83"/>
      <c r="E99" s="83"/>
      <c r="F99" s="119"/>
      <c r="G99" s="30"/>
    </row>
    <row r="100" spans="1:7" ht="24.75" customHeight="1" thickBot="1">
      <c r="A100" s="12"/>
      <c r="B100" s="111"/>
      <c r="C100" s="112" t="s">
        <v>3</v>
      </c>
      <c r="D100" s="113">
        <f>SUM(D13,D79)</f>
        <v>75083</v>
      </c>
      <c r="E100" s="113">
        <f>SUM(E13,E79)</f>
        <v>92092.9</v>
      </c>
      <c r="F100" s="116"/>
      <c r="G100" s="29"/>
    </row>
    <row r="101" spans="2:7" ht="33" customHeight="1">
      <c r="B101" s="40"/>
      <c r="C101" s="114" t="s">
        <v>138</v>
      </c>
      <c r="D101" s="114"/>
      <c r="E101" s="114"/>
      <c r="F101" s="8"/>
      <c r="G101" s="5"/>
    </row>
    <row r="102" spans="2:5" ht="12.75">
      <c r="B102" s="40"/>
      <c r="C102" s="40"/>
      <c r="D102" s="40"/>
      <c r="E102" s="40"/>
    </row>
  </sheetData>
  <sheetProtection/>
  <mergeCells count="3">
    <mergeCell ref="C2:E2"/>
    <mergeCell ref="D4:E4"/>
    <mergeCell ref="C3:E3"/>
  </mergeCells>
  <printOptions/>
  <pageMargins left="0.7874015748031497" right="0.1968503937007874" top="0" bottom="0" header="0" footer="0"/>
  <pageSetup fitToHeight="0" fitToWidth="1" horizontalDpi="300" verticalDpi="3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2015-05-25T14:45:36Z</cp:lastPrinted>
  <dcterms:created xsi:type="dcterms:W3CDTF">2001-11-26T11:46:11Z</dcterms:created>
  <dcterms:modified xsi:type="dcterms:W3CDTF">2015-05-25T14:45:40Z</dcterms:modified>
  <cp:category/>
  <cp:version/>
  <cp:contentType/>
  <cp:contentStatus/>
</cp:coreProperties>
</file>